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595" activeTab="0"/>
  </bookViews>
  <sheets>
    <sheet name="Zal. nr. 2 wydatki" sheetId="1" r:id="rId1"/>
  </sheets>
  <definedNames/>
  <calcPr fullCalcOnLoad="1"/>
</workbook>
</file>

<file path=xl/sharedStrings.xml><?xml version="1.0" encoding="utf-8"?>
<sst xmlns="http://schemas.openxmlformats.org/spreadsheetml/2006/main" count="97" uniqueCount="86">
  <si>
    <t>Wydatki  budżetu w 2005 r.</t>
  </si>
  <si>
    <t>Załącznik Nr. 2</t>
  </si>
  <si>
    <t>do Uchwały</t>
  </si>
  <si>
    <t xml:space="preserve">Rady Miasta Sandomierza </t>
  </si>
  <si>
    <t xml:space="preserve">z dnia </t>
  </si>
  <si>
    <t>w zł</t>
  </si>
  <si>
    <t>Lp</t>
  </si>
  <si>
    <t>Nazwa działu</t>
  </si>
  <si>
    <t xml:space="preserve">                Symbol</t>
  </si>
  <si>
    <t>Wydatki</t>
  </si>
  <si>
    <t>i rozdziału</t>
  </si>
  <si>
    <t>Dział</t>
  </si>
  <si>
    <t>Rozdział</t>
  </si>
  <si>
    <t>ogółem</t>
  </si>
  <si>
    <t>bieżące</t>
  </si>
  <si>
    <t>majątkowe</t>
  </si>
  <si>
    <t>razem</t>
  </si>
  <si>
    <t>w tym</t>
  </si>
  <si>
    <t>wynagrodzenia</t>
  </si>
  <si>
    <t>dotacje</t>
  </si>
  <si>
    <t xml:space="preserve">obsługa </t>
  </si>
  <si>
    <t>z tyt. poręczeń</t>
  </si>
  <si>
    <t>i pochodne</t>
  </si>
  <si>
    <t>długu</t>
  </si>
  <si>
    <t>i gwarancji</t>
  </si>
  <si>
    <t>I. Wydatki na zadania własne</t>
  </si>
  <si>
    <t>Rolnictwo</t>
  </si>
  <si>
    <t>.010</t>
  </si>
  <si>
    <t>Izby rolnicze</t>
  </si>
  <si>
    <t>.01030</t>
  </si>
  <si>
    <t>Transport i łączność</t>
  </si>
  <si>
    <t>Lokalny transport zbiorowy</t>
  </si>
  <si>
    <t>Drogi gminne</t>
  </si>
  <si>
    <t>Turystyka</t>
  </si>
  <si>
    <t>Pozostała działalnosć</t>
  </si>
  <si>
    <t>Gospodarka mieszkaniowa</t>
  </si>
  <si>
    <t>Gospodarka gruntami i nier.</t>
  </si>
  <si>
    <t>Pozostała działaność</t>
  </si>
  <si>
    <t>Działalność usługowa</t>
  </si>
  <si>
    <t>Plany zagospod. przestrzennego</t>
  </si>
  <si>
    <t>Cmentarnictwo</t>
  </si>
  <si>
    <t>Prace geodezyjne i kartograf.</t>
  </si>
  <si>
    <t>Administracja publiczna</t>
  </si>
  <si>
    <t>Rady gmin</t>
  </si>
  <si>
    <t>Urzędy gmin</t>
  </si>
  <si>
    <t>4.</t>
  </si>
  <si>
    <t>5.</t>
  </si>
  <si>
    <t>6.</t>
  </si>
  <si>
    <t>7.</t>
  </si>
  <si>
    <t>8.</t>
  </si>
  <si>
    <t>9.</t>
  </si>
  <si>
    <t>10.</t>
  </si>
  <si>
    <t>11.</t>
  </si>
  <si>
    <t>Bezpieczenstwo publiczne i ochrona</t>
  </si>
  <si>
    <t>przeciwpożarowa</t>
  </si>
  <si>
    <t>Straż Miejska</t>
  </si>
  <si>
    <t>Obrona Cywilna</t>
  </si>
  <si>
    <t>Pozostała działalność</t>
  </si>
  <si>
    <t>Komendy Powiatowe Straży Pożarnej</t>
  </si>
  <si>
    <t>Obsługa długu publicznego</t>
  </si>
  <si>
    <t xml:space="preserve">Rozliczenia z tytułu poręczeń </t>
  </si>
  <si>
    <t>Różne rozliczenia</t>
  </si>
  <si>
    <t>Rezerwy ogólne</t>
  </si>
  <si>
    <t>Oświata i wychowanie</t>
  </si>
  <si>
    <t>Szkoły podstawowe</t>
  </si>
  <si>
    <t>Dokształcanie nauczycieli</t>
  </si>
  <si>
    <t>Gimnazja</t>
  </si>
  <si>
    <t>Przedszkola</t>
  </si>
  <si>
    <t>Ochrona zdrowia</t>
  </si>
  <si>
    <t>Przeciwdziałanie alkoholizmowi</t>
  </si>
  <si>
    <t>Opieka społeczna</t>
  </si>
  <si>
    <t>Zasiłki i pomoc w naturze</t>
  </si>
  <si>
    <t>Teren. osrodki pomocy społecznej</t>
  </si>
  <si>
    <t>Dodatki mieszkaniowe</t>
  </si>
  <si>
    <t>Edukacyjna opieka wych.</t>
  </si>
  <si>
    <t>Świetlice szkolne</t>
  </si>
  <si>
    <t xml:space="preserve">Gosp. komunalna i ochr. </t>
  </si>
  <si>
    <t>środowiska</t>
  </si>
  <si>
    <t>Utrzymanie zieleni</t>
  </si>
  <si>
    <t>Oczyszczanie miast i wsi</t>
  </si>
  <si>
    <t>Oświetlenie ulic</t>
  </si>
  <si>
    <t>Pozostala działalność</t>
  </si>
  <si>
    <t>Kultura i ochrona dziedzictwa nar.</t>
  </si>
  <si>
    <t>Biblioteki</t>
  </si>
  <si>
    <t>Kultura fizyczna i sport</t>
  </si>
  <si>
    <t>Zadania w zakresie kultury fiz. i sportu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</si>
</sst>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5" formatCode="#,##0_);[Red]\(#,##0\)"/>
    <numFmt numFmtId="167" formatCode="#,##0.00_);[Red]\(#,##0.00\)"/>
    <numFmt numFmtId="169" formatCode="&quot; zł&quot;#,##0_);[Red]\(&quot; zł&quot;#,##0\)"/>
    <numFmt numFmtId="170" formatCode="&quot; zł&quot;#,##0.00_);\(&quot; zł&quot;#,##0.00\)"/>
    <numFmt numFmtId="171" formatCode="&quot; zł&quot;#,##0.00_);[Red]\(&quot; zł&quot;#,##0.00\)"/>
    <numFmt numFmtId="239" formatCode="#,##0.00\ &quot;zł&quot;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8"/>
      <name val="Times New Roman CE"/>
      <family val="0"/>
    </font>
    <font>
      <sz val="11"/>
      <name val="Times New Roman CE"/>
      <family val="0"/>
    </font>
    <font>
      <b/>
      <sz val="11"/>
      <name val="Times New Roman CE"/>
      <family val="0"/>
    </font>
    <font>
      <b/>
      <u val="single"/>
      <sz val="11"/>
      <name val="Times New Roman CE"/>
      <family val="0"/>
    </font>
    <font>
      <b/>
      <sz val="15"/>
      <name val="Times New Roman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170" fontId="7" fillId="0" borderId="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/>
      <protection/>
    </xf>
    <xf numFmtId="0" fontId="6" fillId="0" borderId="2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/>
      <protection/>
    </xf>
    <xf numFmtId="0" fontId="8" fillId="0" borderId="1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170" fontId="7" fillId="0" borderId="1" xfId="0" applyNumberFormat="1" applyFont="1" applyFill="1" applyBorder="1" applyAlignment="1" applyProtection="1">
      <alignment horizontal="right"/>
      <protection/>
    </xf>
    <xf numFmtId="0" fontId="7" fillId="0" borderId="1" xfId="0" applyNumberFormat="1" applyFont="1" applyFill="1" applyBorder="1" applyAlignment="1" applyProtection="1">
      <alignment horizontal="right"/>
      <protection/>
    </xf>
    <xf numFmtId="1" fontId="7" fillId="0" borderId="0" xfId="0" applyNumberFormat="1" applyFont="1" applyFill="1" applyBorder="1" applyAlignment="1" applyProtection="1">
      <alignment/>
      <protection/>
    </xf>
    <xf numFmtId="170" fontId="5" fillId="0" borderId="0" xfId="0" applyNumberFormat="1" applyFont="1" applyFill="1" applyBorder="1" applyAlignment="1" applyProtection="1">
      <alignment/>
      <protection/>
    </xf>
    <xf numFmtId="170" fontId="7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8" fillId="0" borderId="2" xfId="0" applyNumberFormat="1" applyFont="1" applyFill="1" applyBorder="1" applyAlignment="1" applyProtection="1">
      <alignment horizontal="center"/>
      <protection/>
    </xf>
    <xf numFmtId="0" fontId="8" fillId="0" borderId="2" xfId="0" applyNumberFormat="1" applyFont="1" applyFill="1" applyBorder="1" applyAlignment="1" applyProtection="1">
      <alignment horizontal="right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/>
      <protection/>
    </xf>
    <xf numFmtId="0" fontId="8" fillId="0" borderId="4" xfId="0" applyNumberFormat="1" applyFont="1" applyFill="1" applyBorder="1" applyAlignment="1" applyProtection="1">
      <alignment horizontal="left"/>
      <protection/>
    </xf>
    <xf numFmtId="0" fontId="8" fillId="0" borderId="4" xfId="0" applyNumberFormat="1" applyFont="1" applyFill="1" applyBorder="1" applyAlignment="1" applyProtection="1">
      <alignment/>
      <protection/>
    </xf>
    <xf numFmtId="0" fontId="8" fillId="0" borderId="5" xfId="0" applyNumberFormat="1" applyFont="1" applyFill="1" applyBorder="1" applyAlignment="1" applyProtection="1">
      <alignment/>
      <protection/>
    </xf>
    <xf numFmtId="0" fontId="8" fillId="0" borderId="4" xfId="0" applyNumberFormat="1" applyFont="1" applyFill="1" applyBorder="1" applyAlignment="1" applyProtection="1">
      <alignment horizontal="right"/>
      <protection/>
    </xf>
    <xf numFmtId="0" fontId="8" fillId="0" borderId="1" xfId="0" applyNumberFormat="1" applyFont="1" applyFill="1" applyBorder="1" applyAlignment="1" applyProtection="1">
      <alignment horizontal="right"/>
      <protection/>
    </xf>
    <xf numFmtId="0" fontId="8" fillId="0" borderId="3" xfId="0" applyNumberFormat="1" applyFont="1" applyFill="1" applyBorder="1" applyAlignment="1" applyProtection="1">
      <alignment horizontal="left"/>
      <protection/>
    </xf>
    <xf numFmtId="0" fontId="8" fillId="0" borderId="3" xfId="0" applyNumberFormat="1" applyFont="1" applyFill="1" applyBorder="1" applyAlignment="1" applyProtection="1">
      <alignment horizontal="right"/>
      <protection/>
    </xf>
    <xf numFmtId="0" fontId="8" fillId="0" borderId="1" xfId="0" applyNumberFormat="1" applyFont="1" applyFill="1" applyBorder="1" applyAlignment="1" applyProtection="1">
      <alignment horizontal="left"/>
      <protection/>
    </xf>
    <xf numFmtId="0" fontId="7" fillId="0" borderId="6" xfId="0" applyNumberFormat="1" applyFont="1" applyFill="1" applyBorder="1" applyAlignment="1" applyProtection="1">
      <alignment horizontal="right"/>
      <protection/>
    </xf>
    <xf numFmtId="0" fontId="8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7" fillId="0" borderId="7" xfId="0" applyNumberFormat="1" applyFont="1" applyFill="1" applyBorder="1" applyAlignment="1" applyProtection="1">
      <alignment horizontal="right"/>
      <protection/>
    </xf>
    <xf numFmtId="0" fontId="8" fillId="0" borderId="7" xfId="0" applyNumberFormat="1" applyFont="1" applyFill="1" applyBorder="1" applyAlignment="1" applyProtection="1">
      <alignment horizontal="center"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right"/>
      <protection/>
    </xf>
    <xf numFmtId="170" fontId="7" fillId="0" borderId="0" xfId="0" applyNumberFormat="1" applyFont="1" applyFill="1" applyBorder="1" applyAlignment="1" applyProtection="1">
      <alignment horizontal="right"/>
      <protection/>
    </xf>
    <xf numFmtId="170" fontId="7" fillId="0" borderId="2" xfId="0" applyNumberFormat="1" applyFont="1" applyFill="1" applyBorder="1" applyAlignment="1" applyProtection="1">
      <alignment horizontal="right"/>
      <protection/>
    </xf>
    <xf numFmtId="170" fontId="7" fillId="0" borderId="2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239" fontId="8" fillId="0" borderId="2" xfId="0" applyNumberFormat="1" applyFont="1" applyFill="1" applyBorder="1" applyAlignment="1" applyProtection="1">
      <alignment horizontal="right"/>
      <protection/>
    </xf>
    <xf numFmtId="239" fontId="7" fillId="0" borderId="0" xfId="0" applyNumberFormat="1" applyFont="1" applyFill="1" applyBorder="1" applyAlignment="1" applyProtection="1">
      <alignment/>
      <protection/>
    </xf>
    <xf numFmtId="239" fontId="7" fillId="0" borderId="0" xfId="0" applyNumberFormat="1" applyFont="1" applyFill="1" applyBorder="1" applyAlignment="1" applyProtection="1">
      <alignment horizontal="right"/>
      <protection/>
    </xf>
    <xf numFmtId="239" fontId="5" fillId="0" borderId="0" xfId="0" applyNumberFormat="1" applyFont="1" applyFill="1" applyBorder="1" applyAlignment="1" applyProtection="1">
      <alignment/>
      <protection/>
    </xf>
    <xf numFmtId="239" fontId="8" fillId="0" borderId="3" xfId="0" applyNumberFormat="1" applyFont="1" applyFill="1" applyBorder="1" applyAlignment="1" applyProtection="1">
      <alignment horizontal="right"/>
      <protection/>
    </xf>
    <xf numFmtId="239" fontId="8" fillId="0" borderId="3" xfId="0" applyNumberFormat="1" applyFont="1" applyFill="1" applyBorder="1" applyAlignment="1" applyProtection="1">
      <alignment/>
      <protection/>
    </xf>
    <xf numFmtId="239" fontId="7" fillId="0" borderId="1" xfId="0" applyNumberFormat="1" applyFont="1" applyFill="1" applyBorder="1" applyAlignment="1" applyProtection="1">
      <alignment horizontal="right"/>
      <protection/>
    </xf>
    <xf numFmtId="239" fontId="7" fillId="0" borderId="1" xfId="0" applyNumberFormat="1" applyFont="1" applyFill="1" applyBorder="1" applyAlignment="1" applyProtection="1">
      <alignment/>
      <protection/>
    </xf>
    <xf numFmtId="239" fontId="7" fillId="0" borderId="6" xfId="0" applyNumberFormat="1" applyFont="1" applyFill="1" applyBorder="1" applyAlignment="1" applyProtection="1">
      <alignment horizontal="right"/>
      <protection/>
    </xf>
    <xf numFmtId="239" fontId="7" fillId="0" borderId="6" xfId="0" applyNumberFormat="1" applyFont="1" applyFill="1" applyBorder="1" applyAlignment="1" applyProtection="1">
      <alignment/>
      <protection/>
    </xf>
    <xf numFmtId="239" fontId="8" fillId="0" borderId="1" xfId="0" applyNumberFormat="1" applyFont="1" applyFill="1" applyBorder="1" applyAlignment="1" applyProtection="1">
      <alignment horizontal="right"/>
      <protection/>
    </xf>
    <xf numFmtId="239" fontId="8" fillId="0" borderId="1" xfId="0" applyNumberFormat="1" applyFont="1" applyFill="1" applyBorder="1" applyAlignment="1" applyProtection="1">
      <alignment/>
      <protection/>
    </xf>
    <xf numFmtId="239" fontId="7" fillId="0" borderId="8" xfId="0" applyNumberFormat="1" applyFont="1" applyFill="1" applyBorder="1" applyAlignment="1" applyProtection="1">
      <alignment/>
      <protection/>
    </xf>
    <xf numFmtId="239" fontId="5" fillId="0" borderId="1" xfId="0" applyNumberFormat="1" applyFont="1" applyFill="1" applyBorder="1" applyAlignment="1" applyProtection="1">
      <alignment/>
      <protection/>
    </xf>
    <xf numFmtId="239" fontId="4" fillId="0" borderId="1" xfId="0" applyNumberFormat="1" applyFont="1" applyFill="1" applyBorder="1" applyAlignment="1" applyProtection="1">
      <alignment horizontal="right"/>
      <protection/>
    </xf>
    <xf numFmtId="239" fontId="4" fillId="0" borderId="1" xfId="0" applyNumberFormat="1" applyFont="1" applyFill="1" applyBorder="1" applyAlignment="1" applyProtection="1">
      <alignment/>
      <protection/>
    </xf>
    <xf numFmtId="239" fontId="7" fillId="0" borderId="7" xfId="0" applyNumberFormat="1" applyFont="1" applyFill="1" applyBorder="1" applyAlignment="1" applyProtection="1">
      <alignment horizontal="right"/>
      <protection/>
    </xf>
    <xf numFmtId="239" fontId="7" fillId="0" borderId="7" xfId="0" applyNumberFormat="1" applyFont="1" applyFill="1" applyBorder="1" applyAlignment="1" applyProtection="1">
      <alignment/>
      <protection/>
    </xf>
    <xf numFmtId="239" fontId="7" fillId="0" borderId="3" xfId="0" applyNumberFormat="1" applyFont="1" applyFill="1" applyBorder="1" applyAlignment="1" applyProtection="1">
      <alignment horizontal="right"/>
      <protection/>
    </xf>
    <xf numFmtId="239" fontId="7" fillId="0" borderId="3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99"/>
  <sheetViews>
    <sheetView tabSelected="1" workbookViewId="0" topLeftCell="A52">
      <selection activeCell="A89" sqref="A89"/>
    </sheetView>
  </sheetViews>
  <sheetFormatPr defaultColWidth="9.140625" defaultRowHeight="12.75"/>
  <cols>
    <col min="1" max="1" width="3.421875" style="22" customWidth="1"/>
    <col min="2" max="2" width="25.7109375" style="14" customWidth="1"/>
    <col min="3" max="3" width="6.28125" style="14" customWidth="1"/>
    <col min="4" max="4" width="6.8515625" style="3" customWidth="1"/>
    <col min="5" max="5" width="16.57421875" style="23" customWidth="1"/>
    <col min="6" max="6" width="17.140625" style="23" customWidth="1"/>
    <col min="7" max="7" width="17.28125" style="23" customWidth="1"/>
    <col min="8" max="8" width="15.140625" style="23" customWidth="1"/>
    <col min="9" max="9" width="13.421875" style="23" customWidth="1"/>
    <col min="10" max="10" width="13.8515625" style="3" customWidth="1"/>
    <col min="11" max="11" width="17.28125" style="23" customWidth="1"/>
    <col min="12" max="12" width="2.421875" style="3" customWidth="1"/>
    <col min="13" max="16384" width="10.00390625" style="3" customWidth="1"/>
  </cols>
  <sheetData>
    <row r="1" spans="2:10" s="9" customFormat="1" ht="17.25" customHeight="1">
      <c r="B1" s="51" t="s">
        <v>0</v>
      </c>
      <c r="C1" s="47"/>
      <c r="J1" s="9" t="s">
        <v>1</v>
      </c>
    </row>
    <row r="2" s="9" customFormat="1" ht="15">
      <c r="J2" s="9" t="s">
        <v>2</v>
      </c>
    </row>
    <row r="3" s="9" customFormat="1" ht="15">
      <c r="J3" s="9" t="s">
        <v>3</v>
      </c>
    </row>
    <row r="4" s="9" customFormat="1" ht="15">
      <c r="J4" s="9" t="s">
        <v>4</v>
      </c>
    </row>
    <row r="6" s="9" customFormat="1" ht="15">
      <c r="K6" s="21" t="s">
        <v>5</v>
      </c>
    </row>
    <row r="7" spans="1:11" s="11" customFormat="1" ht="14.25">
      <c r="A7" s="29" t="s">
        <v>6</v>
      </c>
      <c r="B7" s="29" t="s">
        <v>7</v>
      </c>
      <c r="C7" s="30" t="s">
        <v>8</v>
      </c>
      <c r="D7" s="32"/>
      <c r="E7" s="33"/>
      <c r="F7" s="33"/>
      <c r="G7" s="33"/>
      <c r="H7" s="33" t="s">
        <v>9</v>
      </c>
      <c r="I7" s="33"/>
      <c r="J7" s="31"/>
      <c r="K7" s="26"/>
    </row>
    <row r="8" spans="1:11" s="11" customFormat="1" ht="15">
      <c r="A8" s="9"/>
      <c r="B8" s="12" t="s">
        <v>10</v>
      </c>
      <c r="C8" s="12" t="s">
        <v>11</v>
      </c>
      <c r="D8" s="12" t="s">
        <v>12</v>
      </c>
      <c r="E8" s="12" t="s">
        <v>13</v>
      </c>
      <c r="F8" s="33"/>
      <c r="G8" s="33"/>
      <c r="H8" s="33" t="s">
        <v>14</v>
      </c>
      <c r="I8" s="33"/>
      <c r="J8" s="31"/>
      <c r="K8" s="12" t="s">
        <v>15</v>
      </c>
    </row>
    <row r="9" spans="1:11" s="11" customFormat="1" ht="15">
      <c r="A9" s="12"/>
      <c r="B9" s="9"/>
      <c r="C9" s="12"/>
      <c r="D9" s="13"/>
      <c r="E9" s="34"/>
      <c r="F9" s="12" t="s">
        <v>16</v>
      </c>
      <c r="G9" s="33"/>
      <c r="H9" s="33" t="s">
        <v>17</v>
      </c>
      <c r="I9" s="33"/>
      <c r="J9" s="31"/>
      <c r="K9" s="12"/>
    </row>
    <row r="10" spans="1:11" s="11" customFormat="1" ht="14.25">
      <c r="A10" s="12"/>
      <c r="B10" s="12"/>
      <c r="C10" s="12"/>
      <c r="D10" s="13"/>
      <c r="E10" s="34"/>
      <c r="F10" s="12"/>
      <c r="G10" s="34" t="s">
        <v>18</v>
      </c>
      <c r="H10" s="12" t="s">
        <v>19</v>
      </c>
      <c r="I10" s="12" t="s">
        <v>20</v>
      </c>
      <c r="J10" s="12" t="s">
        <v>21</v>
      </c>
      <c r="K10" s="12"/>
    </row>
    <row r="11" spans="1:11" s="11" customFormat="1" ht="14.25">
      <c r="A11" s="12"/>
      <c r="B11" s="12"/>
      <c r="C11" s="12"/>
      <c r="D11" s="13"/>
      <c r="E11" s="34"/>
      <c r="F11" s="34"/>
      <c r="G11" s="12" t="s">
        <v>22</v>
      </c>
      <c r="H11" s="12"/>
      <c r="I11" s="12" t="s">
        <v>23</v>
      </c>
      <c r="J11" s="12" t="s">
        <v>24</v>
      </c>
      <c r="K11" s="12"/>
    </row>
    <row r="12" spans="1:11" s="20" customFormat="1" ht="9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</row>
    <row r="13" spans="1:11" s="9" customFormat="1" ht="18" customHeight="1">
      <c r="A13" s="27"/>
      <c r="B13" s="24" t="s">
        <v>25</v>
      </c>
      <c r="C13" s="25"/>
      <c r="D13" s="28"/>
      <c r="E13" s="52">
        <f aca="true" t="shared" si="0" ref="E13:K13">E16+E20+E24+E28+E33+E38+E43+E56+E59+E66+E70+E76+E80+E89+E93+E52</f>
        <v>47000349</v>
      </c>
      <c r="F13" s="52">
        <f t="shared" si="0"/>
        <v>38296849</v>
      </c>
      <c r="G13" s="52">
        <f t="shared" si="0"/>
        <v>21295779</v>
      </c>
      <c r="H13" s="52">
        <f t="shared" si="0"/>
        <v>2342312</v>
      </c>
      <c r="I13" s="52">
        <f t="shared" si="0"/>
        <v>285800</v>
      </c>
      <c r="J13" s="52">
        <f t="shared" si="0"/>
        <v>208500</v>
      </c>
      <c r="K13" s="52">
        <f t="shared" si="0"/>
        <v>8703500</v>
      </c>
    </row>
    <row r="14" spans="5:11" s="9" customFormat="1" ht="15">
      <c r="E14" s="53"/>
      <c r="F14" s="53"/>
      <c r="G14" s="53"/>
      <c r="H14" s="53"/>
      <c r="I14" s="53"/>
      <c r="J14" s="53"/>
      <c r="K14" s="53"/>
    </row>
    <row r="15" spans="5:11" ht="12.75">
      <c r="E15" s="54"/>
      <c r="F15" s="54"/>
      <c r="G15" s="54"/>
      <c r="H15" s="54"/>
      <c r="I15" s="54"/>
      <c r="J15" s="55"/>
      <c r="K15" s="54"/>
    </row>
    <row r="16" spans="1:11" s="11" customFormat="1" ht="14.25">
      <c r="A16" s="29">
        <v>1</v>
      </c>
      <c r="B16" s="35" t="s">
        <v>26</v>
      </c>
      <c r="C16" s="29" t="s">
        <v>27</v>
      </c>
      <c r="D16" s="36"/>
      <c r="E16" s="56">
        <f>E17</f>
        <v>14689</v>
      </c>
      <c r="F16" s="56">
        <f>F17</f>
        <v>14689</v>
      </c>
      <c r="G16" s="56"/>
      <c r="H16" s="56"/>
      <c r="I16" s="56"/>
      <c r="J16" s="57"/>
      <c r="K16" s="56"/>
    </row>
    <row r="17" spans="1:11" s="9" customFormat="1" ht="15">
      <c r="A17" s="12"/>
      <c r="B17" s="16" t="s">
        <v>28</v>
      </c>
      <c r="C17" s="12"/>
      <c r="D17" s="16" t="s">
        <v>29</v>
      </c>
      <c r="E17" s="58">
        <v>14689</v>
      </c>
      <c r="F17" s="58">
        <v>14689</v>
      </c>
      <c r="G17" s="58"/>
      <c r="H17" s="58"/>
      <c r="I17" s="58"/>
      <c r="J17" s="59"/>
      <c r="K17" s="58"/>
    </row>
    <row r="18" spans="1:11" s="9" customFormat="1" ht="15">
      <c r="A18" s="39"/>
      <c r="B18" s="38"/>
      <c r="C18" s="39"/>
      <c r="D18" s="38"/>
      <c r="E18" s="60"/>
      <c r="F18" s="60"/>
      <c r="G18" s="60"/>
      <c r="H18" s="60"/>
      <c r="I18" s="60"/>
      <c r="J18" s="61"/>
      <c r="K18" s="60"/>
    </row>
    <row r="19" spans="1:11" s="9" customFormat="1" ht="15">
      <c r="A19" s="12"/>
      <c r="B19" s="12"/>
      <c r="C19" s="12"/>
      <c r="D19" s="7"/>
      <c r="E19" s="58"/>
      <c r="F19" s="58"/>
      <c r="G19" s="58"/>
      <c r="H19" s="58"/>
      <c r="I19" s="58"/>
      <c r="J19" s="59"/>
      <c r="K19" s="58"/>
    </row>
    <row r="20" spans="1:11" s="11" customFormat="1" ht="14.25">
      <c r="A20" s="12">
        <v>2</v>
      </c>
      <c r="B20" s="37" t="s">
        <v>30</v>
      </c>
      <c r="C20" s="12">
        <v>600</v>
      </c>
      <c r="D20" s="13"/>
      <c r="E20" s="62">
        <f>SUM(E21:E22)</f>
        <v>4595000</v>
      </c>
      <c r="F20" s="62">
        <f>SUM(F21:F22)</f>
        <v>910000</v>
      </c>
      <c r="G20" s="62">
        <v>20000</v>
      </c>
      <c r="H20" s="62">
        <f>SUM(H21:H22)</f>
        <v>300000</v>
      </c>
      <c r="I20" s="62"/>
      <c r="J20" s="63"/>
      <c r="K20" s="62">
        <f>SUM(K21:K22)</f>
        <v>3685000</v>
      </c>
    </row>
    <row r="21" spans="1:11" s="9" customFormat="1" ht="15">
      <c r="A21" s="12"/>
      <c r="B21" s="16" t="s">
        <v>31</v>
      </c>
      <c r="C21" s="12"/>
      <c r="D21" s="7">
        <v>60004</v>
      </c>
      <c r="E21" s="53">
        <v>300000</v>
      </c>
      <c r="F21" s="58">
        <v>300000</v>
      </c>
      <c r="G21" s="58"/>
      <c r="H21" s="58">
        <v>300000</v>
      </c>
      <c r="I21" s="58"/>
      <c r="J21" s="59"/>
      <c r="K21" s="58"/>
    </row>
    <row r="22" spans="1:11" s="9" customFormat="1" ht="15">
      <c r="A22" s="39"/>
      <c r="B22" s="38" t="s">
        <v>32</v>
      </c>
      <c r="C22" s="39"/>
      <c r="D22" s="40">
        <v>60016</v>
      </c>
      <c r="E22" s="64">
        <v>4295000</v>
      </c>
      <c r="F22" s="60">
        <v>610000</v>
      </c>
      <c r="G22" s="60">
        <v>20000</v>
      </c>
      <c r="H22" s="60"/>
      <c r="I22" s="60"/>
      <c r="J22" s="61"/>
      <c r="K22" s="58">
        <v>3685000</v>
      </c>
    </row>
    <row r="23" spans="1:11" s="9" customFormat="1" ht="15">
      <c r="A23" s="10"/>
      <c r="B23" s="12"/>
      <c r="C23" s="12"/>
      <c r="D23" s="7"/>
      <c r="E23" s="58"/>
      <c r="F23" s="58"/>
      <c r="G23" s="58"/>
      <c r="H23" s="58"/>
      <c r="I23" s="58"/>
      <c r="J23" s="59"/>
      <c r="K23" s="58"/>
    </row>
    <row r="24" spans="1:11" s="11" customFormat="1" ht="15">
      <c r="A24" s="12">
        <v>3</v>
      </c>
      <c r="B24" s="37" t="s">
        <v>33</v>
      </c>
      <c r="C24" s="12">
        <v>630</v>
      </c>
      <c r="D24" s="9"/>
      <c r="E24" s="62">
        <f>E25</f>
        <v>60000</v>
      </c>
      <c r="F24" s="62">
        <f>F25</f>
        <v>60000</v>
      </c>
      <c r="G24" s="62"/>
      <c r="H24" s="62"/>
      <c r="I24" s="62"/>
      <c r="J24" s="63"/>
      <c r="K24" s="62"/>
    </row>
    <row r="25" spans="1:11" s="9" customFormat="1" ht="15">
      <c r="A25" s="12"/>
      <c r="B25" s="16" t="s">
        <v>34</v>
      </c>
      <c r="C25" s="12"/>
      <c r="D25" s="16">
        <v>63095</v>
      </c>
      <c r="E25" s="58">
        <v>60000</v>
      </c>
      <c r="F25" s="58">
        <v>60000</v>
      </c>
      <c r="G25" s="58"/>
      <c r="H25" s="58"/>
      <c r="I25" s="58"/>
      <c r="J25" s="59"/>
      <c r="K25" s="58"/>
    </row>
    <row r="26" spans="1:11" s="9" customFormat="1" ht="15">
      <c r="A26" s="39"/>
      <c r="B26" s="38"/>
      <c r="C26" s="39"/>
      <c r="D26" s="38"/>
      <c r="E26" s="60"/>
      <c r="F26" s="60"/>
      <c r="G26" s="60"/>
      <c r="H26" s="60"/>
      <c r="I26" s="60"/>
      <c r="J26" s="61"/>
      <c r="K26" s="60"/>
    </row>
    <row r="27" spans="1:31" s="7" customFormat="1" ht="15">
      <c r="A27" s="10"/>
      <c r="B27" s="12"/>
      <c r="C27" s="12"/>
      <c r="E27" s="58"/>
      <c r="F27" s="58"/>
      <c r="G27" s="58"/>
      <c r="H27" s="58"/>
      <c r="I27" s="58"/>
      <c r="J27" s="59"/>
      <c r="K27" s="58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s="13" customFormat="1" ht="14.25">
      <c r="A28" s="12">
        <v>4</v>
      </c>
      <c r="B28" s="37" t="s">
        <v>35</v>
      </c>
      <c r="C28" s="12">
        <v>700</v>
      </c>
      <c r="E28" s="62">
        <f>SUM(E29:E30)</f>
        <v>650000</v>
      </c>
      <c r="F28" s="62">
        <f>SUM(F29:F30)</f>
        <v>450000</v>
      </c>
      <c r="G28" s="62">
        <v>25000</v>
      </c>
      <c r="H28" s="62"/>
      <c r="I28" s="62"/>
      <c r="J28" s="63"/>
      <c r="K28" s="62">
        <f>SUM(K29:K30)</f>
        <v>200000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</row>
    <row r="29" spans="1:31" s="7" customFormat="1" ht="15">
      <c r="A29" s="10"/>
      <c r="B29" s="16" t="s">
        <v>36</v>
      </c>
      <c r="C29" s="12"/>
      <c r="D29" s="7">
        <v>70005</v>
      </c>
      <c r="E29" s="58">
        <v>250000</v>
      </c>
      <c r="F29" s="58">
        <v>50000</v>
      </c>
      <c r="G29" s="58">
        <v>25000</v>
      </c>
      <c r="H29" s="58"/>
      <c r="I29" s="58"/>
      <c r="J29" s="59"/>
      <c r="K29" s="58">
        <v>200000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s="7" customFormat="1" ht="15">
      <c r="A30" s="10"/>
      <c r="B30" s="16" t="s">
        <v>37</v>
      </c>
      <c r="C30" s="12"/>
      <c r="D30" s="7">
        <v>70095</v>
      </c>
      <c r="E30" s="58">
        <v>400000</v>
      </c>
      <c r="F30" s="58">
        <v>400000</v>
      </c>
      <c r="G30" s="58"/>
      <c r="H30" s="58"/>
      <c r="I30" s="58"/>
      <c r="J30" s="59"/>
      <c r="K30" s="58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11" s="9" customFormat="1" ht="15">
      <c r="A31" s="44"/>
      <c r="B31" s="39"/>
      <c r="C31" s="39"/>
      <c r="D31" s="40"/>
      <c r="E31" s="60"/>
      <c r="F31" s="60"/>
      <c r="G31" s="60"/>
      <c r="H31" s="60"/>
      <c r="I31" s="60"/>
      <c r="J31" s="61"/>
      <c r="K31" s="60"/>
    </row>
    <row r="32" spans="1:11" s="9" customFormat="1" ht="15">
      <c r="A32" s="12"/>
      <c r="B32" s="12"/>
      <c r="C32" s="12"/>
      <c r="D32" s="7"/>
      <c r="E32" s="58"/>
      <c r="F32" s="58"/>
      <c r="G32" s="58"/>
      <c r="H32" s="58"/>
      <c r="I32" s="58"/>
      <c r="J32" s="59"/>
      <c r="K32" s="58"/>
    </row>
    <row r="33" spans="1:11" s="11" customFormat="1" ht="14.25">
      <c r="A33" s="12">
        <v>5</v>
      </c>
      <c r="B33" s="37" t="s">
        <v>38</v>
      </c>
      <c r="C33" s="12">
        <v>710</v>
      </c>
      <c r="D33" s="13"/>
      <c r="E33" s="62">
        <f>SUM(E34:E36)</f>
        <v>395000</v>
      </c>
      <c r="F33" s="62">
        <f>SUM(F34:F36)</f>
        <v>395000</v>
      </c>
      <c r="G33" s="62"/>
      <c r="H33" s="62"/>
      <c r="I33" s="62"/>
      <c r="J33" s="63"/>
      <c r="K33" s="62"/>
    </row>
    <row r="34" spans="1:11" s="9" customFormat="1" ht="15">
      <c r="A34" s="12"/>
      <c r="B34" s="16" t="s">
        <v>39</v>
      </c>
      <c r="C34" s="12"/>
      <c r="D34" s="7">
        <v>71004</v>
      </c>
      <c r="E34" s="58">
        <v>350000</v>
      </c>
      <c r="F34" s="58">
        <v>350000</v>
      </c>
      <c r="G34" s="58"/>
      <c r="H34" s="58"/>
      <c r="I34" s="58"/>
      <c r="J34" s="59"/>
      <c r="K34" s="58"/>
    </row>
    <row r="35" spans="1:11" ht="15">
      <c r="A35" s="10"/>
      <c r="B35" s="16" t="s">
        <v>40</v>
      </c>
      <c r="C35" s="12"/>
      <c r="D35" s="7">
        <v>71035</v>
      </c>
      <c r="E35" s="58">
        <v>30000</v>
      </c>
      <c r="F35" s="58">
        <v>30000</v>
      </c>
      <c r="G35" s="58"/>
      <c r="H35" s="58"/>
      <c r="I35" s="58"/>
      <c r="J35" s="65"/>
      <c r="K35" s="58"/>
    </row>
    <row r="36" spans="1:11" s="9" customFormat="1" ht="15">
      <c r="A36" s="39"/>
      <c r="B36" s="38" t="s">
        <v>41</v>
      </c>
      <c r="C36" s="39"/>
      <c r="D36" s="40">
        <v>71014</v>
      </c>
      <c r="E36" s="60">
        <v>15000</v>
      </c>
      <c r="F36" s="60">
        <v>15000</v>
      </c>
      <c r="G36" s="60"/>
      <c r="H36" s="60"/>
      <c r="I36" s="60"/>
      <c r="J36" s="61"/>
      <c r="K36" s="60"/>
    </row>
    <row r="37" spans="1:11" s="9" customFormat="1" ht="15">
      <c r="A37" s="12"/>
      <c r="C37" s="12"/>
      <c r="D37" s="7"/>
      <c r="E37" s="58"/>
      <c r="F37" s="58"/>
      <c r="G37" s="58"/>
      <c r="H37" s="58"/>
      <c r="I37" s="58"/>
      <c r="J37" s="59"/>
      <c r="K37" s="58"/>
    </row>
    <row r="38" spans="1:11" s="11" customFormat="1" ht="14.25">
      <c r="A38" s="12">
        <v>6</v>
      </c>
      <c r="B38" s="37" t="s">
        <v>42</v>
      </c>
      <c r="C38" s="12">
        <v>750</v>
      </c>
      <c r="D38" s="13"/>
      <c r="E38" s="62">
        <f>SUM(E39:E41)</f>
        <v>6326700</v>
      </c>
      <c r="F38" s="62">
        <f>SUM(F39:F41)</f>
        <v>6003200</v>
      </c>
      <c r="G38" s="62">
        <f>SUM(G39:G41)</f>
        <v>4450200</v>
      </c>
      <c r="H38" s="62"/>
      <c r="I38" s="62"/>
      <c r="J38" s="63"/>
      <c r="K38" s="62">
        <f>SUM(K39:K41)</f>
        <v>323500</v>
      </c>
    </row>
    <row r="39" spans="1:11" s="9" customFormat="1" ht="15">
      <c r="A39" s="12"/>
      <c r="B39" s="16" t="s">
        <v>43</v>
      </c>
      <c r="C39" s="12"/>
      <c r="D39" s="7">
        <v>75022</v>
      </c>
      <c r="E39" s="58">
        <v>354000</v>
      </c>
      <c r="F39" s="58">
        <v>354000</v>
      </c>
      <c r="G39" s="58"/>
      <c r="H39" s="58"/>
      <c r="I39" s="58"/>
      <c r="J39" s="59"/>
      <c r="K39" s="58"/>
    </row>
    <row r="40" spans="1:11" s="9" customFormat="1" ht="15">
      <c r="A40" s="12"/>
      <c r="B40" s="16" t="s">
        <v>44</v>
      </c>
      <c r="C40" s="12"/>
      <c r="D40" s="7">
        <v>75023</v>
      </c>
      <c r="E40" s="64">
        <v>5972700</v>
      </c>
      <c r="F40" s="58">
        <v>5649200</v>
      </c>
      <c r="G40" s="58">
        <v>4450200</v>
      </c>
      <c r="H40" s="58"/>
      <c r="I40" s="58"/>
      <c r="J40" s="59"/>
      <c r="K40" s="58">
        <v>323500</v>
      </c>
    </row>
    <row r="41" spans="1:11" s="9" customFormat="1" ht="15">
      <c r="A41" s="10"/>
      <c r="B41" s="12"/>
      <c r="C41" s="12"/>
      <c r="D41" s="7"/>
      <c r="E41" s="48"/>
      <c r="F41" s="15"/>
      <c r="G41" s="15"/>
      <c r="H41" s="15"/>
      <c r="I41" s="15"/>
      <c r="J41" s="2"/>
      <c r="K41" s="15"/>
    </row>
    <row r="42" spans="1:11" s="20" customFormat="1" ht="9" customHeight="1">
      <c r="A42" s="6">
        <v>1</v>
      </c>
      <c r="B42" s="6">
        <v>2</v>
      </c>
      <c r="C42" s="6">
        <v>3</v>
      </c>
      <c r="D42" s="6" t="s">
        <v>45</v>
      </c>
      <c r="E42" s="6" t="s">
        <v>46</v>
      </c>
      <c r="F42" s="6" t="s">
        <v>47</v>
      </c>
      <c r="G42" s="6" t="s">
        <v>48</v>
      </c>
      <c r="H42" s="6" t="s">
        <v>49</v>
      </c>
      <c r="I42" s="6" t="s">
        <v>50</v>
      </c>
      <c r="J42" s="6" t="s">
        <v>51</v>
      </c>
      <c r="K42" s="6" t="s">
        <v>52</v>
      </c>
    </row>
    <row r="43" spans="1:11" s="11" customFormat="1" ht="14.25">
      <c r="A43" s="12">
        <v>7</v>
      </c>
      <c r="B43" s="37" t="s">
        <v>53</v>
      </c>
      <c r="C43" s="12">
        <v>754</v>
      </c>
      <c r="D43" s="13"/>
      <c r="E43" s="62">
        <f>SUM(E45:E50)</f>
        <v>1316000</v>
      </c>
      <c r="F43" s="62">
        <f>SUM(F45:F50)</f>
        <v>1316000</v>
      </c>
      <c r="G43" s="62">
        <f>SUM(G45:G50)</f>
        <v>810600</v>
      </c>
      <c r="H43" s="62">
        <f>SUM(H45:H50)</f>
        <v>50000</v>
      </c>
      <c r="I43" s="62"/>
      <c r="J43" s="63"/>
      <c r="K43" s="62"/>
    </row>
    <row r="44" spans="1:11" s="11" customFormat="1" ht="14.25">
      <c r="A44" s="12"/>
      <c r="B44" s="37" t="s">
        <v>54</v>
      </c>
      <c r="C44" s="12"/>
      <c r="D44" s="13"/>
      <c r="E44" s="62"/>
      <c r="F44" s="62"/>
      <c r="G44" s="62"/>
      <c r="H44" s="62"/>
      <c r="I44" s="62"/>
      <c r="J44" s="63"/>
      <c r="K44" s="62"/>
    </row>
    <row r="45" spans="1:11" s="9" customFormat="1" ht="15">
      <c r="A45" s="12"/>
      <c r="B45" s="16" t="s">
        <v>55</v>
      </c>
      <c r="C45" s="12"/>
      <c r="D45" s="16">
        <v>75416</v>
      </c>
      <c r="E45" s="58">
        <v>1187000</v>
      </c>
      <c r="F45" s="58">
        <v>1187000</v>
      </c>
      <c r="G45" s="58">
        <v>810600</v>
      </c>
      <c r="H45" s="58"/>
      <c r="I45" s="58"/>
      <c r="J45" s="59"/>
      <c r="K45" s="58"/>
    </row>
    <row r="46" spans="1:11" s="9" customFormat="1" ht="15">
      <c r="A46" s="12"/>
      <c r="B46" s="16" t="s">
        <v>56</v>
      </c>
      <c r="C46" s="12"/>
      <c r="D46" s="16">
        <v>75414</v>
      </c>
      <c r="E46" s="58">
        <v>44000</v>
      </c>
      <c r="F46" s="58">
        <v>44000</v>
      </c>
      <c r="G46" s="58"/>
      <c r="H46" s="58"/>
      <c r="I46" s="58"/>
      <c r="J46" s="59"/>
      <c r="K46" s="58"/>
    </row>
    <row r="47" spans="1:11" s="9" customFormat="1" ht="15" customHeight="1" hidden="1">
      <c r="A47" s="12"/>
      <c r="B47" s="16"/>
      <c r="C47" s="12"/>
      <c r="D47" s="16"/>
      <c r="E47" s="58"/>
      <c r="F47" s="58"/>
      <c r="G47" s="58"/>
      <c r="H47" s="58"/>
      <c r="I47" s="58"/>
      <c r="J47" s="59"/>
      <c r="K47" s="58"/>
    </row>
    <row r="48" spans="1:11" s="1" customFormat="1" ht="13.5" customHeight="1">
      <c r="A48" s="4"/>
      <c r="B48" s="4" t="s">
        <v>57</v>
      </c>
      <c r="C48" s="4"/>
      <c r="D48" s="5">
        <v>75495</v>
      </c>
      <c r="E48" s="66">
        <v>35000</v>
      </c>
      <c r="F48" s="66">
        <v>35000</v>
      </c>
      <c r="G48" s="66"/>
      <c r="H48" s="66"/>
      <c r="I48" s="66"/>
      <c r="J48" s="67"/>
      <c r="K48" s="66"/>
    </row>
    <row r="49" spans="1:11" s="9" customFormat="1" ht="15" customHeight="1" hidden="1">
      <c r="A49" s="12"/>
      <c r="B49" s="16"/>
      <c r="C49" s="12"/>
      <c r="D49" s="16"/>
      <c r="E49" s="58"/>
      <c r="F49" s="58"/>
      <c r="G49" s="58"/>
      <c r="H49" s="58"/>
      <c r="I49" s="58"/>
      <c r="J49" s="59"/>
      <c r="K49" s="58"/>
    </row>
    <row r="50" spans="1:11" s="9" customFormat="1" ht="15">
      <c r="A50" s="39"/>
      <c r="B50" s="38" t="s">
        <v>58</v>
      </c>
      <c r="C50" s="39"/>
      <c r="D50" s="38">
        <v>75411</v>
      </c>
      <c r="E50" s="60">
        <v>50000</v>
      </c>
      <c r="F50" s="60">
        <v>50000</v>
      </c>
      <c r="G50" s="60"/>
      <c r="H50" s="60">
        <v>50000</v>
      </c>
      <c r="I50" s="60"/>
      <c r="J50" s="61"/>
      <c r="K50" s="60"/>
    </row>
    <row r="51" spans="1:11" s="9" customFormat="1" ht="15">
      <c r="A51" s="10"/>
      <c r="B51" s="12"/>
      <c r="C51" s="12"/>
      <c r="D51" s="7"/>
      <c r="E51" s="58"/>
      <c r="F51" s="58"/>
      <c r="G51" s="58"/>
      <c r="H51" s="58"/>
      <c r="I51" s="58"/>
      <c r="J51" s="59"/>
      <c r="K51" s="58"/>
    </row>
    <row r="52" spans="1:11" s="11" customFormat="1" ht="14.25">
      <c r="A52" s="12">
        <v>8</v>
      </c>
      <c r="B52" s="37" t="s">
        <v>59</v>
      </c>
      <c r="C52" s="12">
        <v>757</v>
      </c>
      <c r="D52" s="13"/>
      <c r="E52" s="62">
        <f>E53</f>
        <v>208500</v>
      </c>
      <c r="F52" s="62">
        <f>F53</f>
        <v>208500</v>
      </c>
      <c r="G52" s="62"/>
      <c r="H52" s="62"/>
      <c r="I52" s="62"/>
      <c r="J52" s="63">
        <v>208500</v>
      </c>
      <c r="K52" s="62"/>
    </row>
    <row r="53" spans="1:11" s="9" customFormat="1" ht="15">
      <c r="A53" s="42"/>
      <c r="B53" s="41" t="s">
        <v>60</v>
      </c>
      <c r="C53" s="42"/>
      <c r="D53" s="43">
        <v>75704</v>
      </c>
      <c r="E53" s="68">
        <v>208500</v>
      </c>
      <c r="F53" s="68">
        <v>208500</v>
      </c>
      <c r="G53" s="68"/>
      <c r="H53" s="68"/>
      <c r="I53" s="68"/>
      <c r="J53" s="69">
        <v>208500</v>
      </c>
      <c r="K53" s="68"/>
    </row>
    <row r="54" spans="1:11" ht="15">
      <c r="A54" s="10"/>
      <c r="B54" s="12"/>
      <c r="C54" s="12"/>
      <c r="D54" s="8"/>
      <c r="E54" s="58"/>
      <c r="F54" s="58"/>
      <c r="G54" s="58"/>
      <c r="H54" s="58"/>
      <c r="I54" s="58"/>
      <c r="J54" s="65"/>
      <c r="K54" s="58"/>
    </row>
    <row r="55" spans="1:11" ht="15" customHeight="1" hidden="1">
      <c r="A55" s="10"/>
      <c r="B55" s="12"/>
      <c r="C55" s="12"/>
      <c r="D55" s="8"/>
      <c r="E55" s="58"/>
      <c r="F55" s="58"/>
      <c r="G55" s="58"/>
      <c r="H55" s="58"/>
      <c r="I55" s="58"/>
      <c r="J55" s="65"/>
      <c r="K55" s="58"/>
    </row>
    <row r="56" spans="1:11" s="11" customFormat="1" ht="14.25">
      <c r="A56" s="12">
        <v>9</v>
      </c>
      <c r="B56" s="37" t="s">
        <v>61</v>
      </c>
      <c r="C56" s="12">
        <v>758</v>
      </c>
      <c r="D56" s="13"/>
      <c r="E56" s="62">
        <f>E57</f>
        <v>450000</v>
      </c>
      <c r="F56" s="62">
        <f>F57</f>
        <v>450000</v>
      </c>
      <c r="G56" s="62"/>
      <c r="H56" s="62"/>
      <c r="I56" s="62"/>
      <c r="J56" s="63"/>
      <c r="K56" s="62"/>
    </row>
    <row r="57" spans="1:11" s="9" customFormat="1" ht="15">
      <c r="A57" s="42"/>
      <c r="B57" s="41" t="s">
        <v>62</v>
      </c>
      <c r="C57" s="42"/>
      <c r="D57" s="43">
        <v>75818</v>
      </c>
      <c r="E57" s="68">
        <v>450000</v>
      </c>
      <c r="F57" s="68">
        <v>450000</v>
      </c>
      <c r="G57" s="68"/>
      <c r="H57" s="68"/>
      <c r="I57" s="68"/>
      <c r="J57" s="69"/>
      <c r="K57" s="68"/>
    </row>
    <row r="58" spans="1:11" s="9" customFormat="1" ht="15">
      <c r="A58" s="10"/>
      <c r="B58" s="12"/>
      <c r="C58" s="12"/>
      <c r="D58" s="7"/>
      <c r="E58" s="58"/>
      <c r="F58" s="58"/>
      <c r="G58" s="58"/>
      <c r="H58" s="58"/>
      <c r="I58" s="58"/>
      <c r="J58" s="59"/>
      <c r="K58" s="58"/>
    </row>
    <row r="59" spans="1:11" s="11" customFormat="1" ht="14.25">
      <c r="A59" s="12">
        <v>10</v>
      </c>
      <c r="B59" s="37" t="s">
        <v>63</v>
      </c>
      <c r="C59" s="12">
        <v>801</v>
      </c>
      <c r="D59" s="13"/>
      <c r="E59" s="62">
        <f>SUM(E60:E63)</f>
        <v>14964072</v>
      </c>
      <c r="F59" s="62">
        <f>SUM(F60:F63)</f>
        <v>14964072</v>
      </c>
      <c r="G59" s="62">
        <f>SUM(G60:G63)</f>
        <v>11966039</v>
      </c>
      <c r="H59" s="62">
        <f>SUM(H60:H63)</f>
        <v>258312</v>
      </c>
      <c r="I59" s="62"/>
      <c r="J59" s="63"/>
      <c r="K59" s="62"/>
    </row>
    <row r="60" spans="1:11" s="9" customFormat="1" ht="15">
      <c r="A60" s="10"/>
      <c r="B60" s="16" t="s">
        <v>64</v>
      </c>
      <c r="C60" s="12"/>
      <c r="D60" s="7">
        <v>80101</v>
      </c>
      <c r="E60" s="58">
        <v>6822848</v>
      </c>
      <c r="F60" s="58">
        <v>6822848</v>
      </c>
      <c r="G60" s="58">
        <v>5543274</v>
      </c>
      <c r="H60" s="58"/>
      <c r="I60" s="58"/>
      <c r="J60" s="59"/>
      <c r="K60" s="58"/>
    </row>
    <row r="61" spans="1:11" s="9" customFormat="1" ht="15">
      <c r="A61" s="10"/>
      <c r="B61" s="16" t="s">
        <v>65</v>
      </c>
      <c r="C61" s="12"/>
      <c r="D61" s="7">
        <v>80146</v>
      </c>
      <c r="E61" s="58">
        <v>97745</v>
      </c>
      <c r="F61" s="58">
        <v>97745</v>
      </c>
      <c r="G61" s="58"/>
      <c r="H61" s="58"/>
      <c r="I61" s="58"/>
      <c r="J61" s="59"/>
      <c r="K61" s="58"/>
    </row>
    <row r="62" spans="1:11" s="9" customFormat="1" ht="15">
      <c r="A62" s="10"/>
      <c r="B62" s="16" t="s">
        <v>66</v>
      </c>
      <c r="C62" s="12"/>
      <c r="D62" s="7">
        <v>80110</v>
      </c>
      <c r="E62" s="58">
        <v>4534615</v>
      </c>
      <c r="F62" s="58">
        <v>4534615</v>
      </c>
      <c r="G62" s="58">
        <v>3551246</v>
      </c>
      <c r="H62" s="58">
        <v>258312</v>
      </c>
      <c r="I62" s="58"/>
      <c r="J62" s="59"/>
      <c r="K62" s="58"/>
    </row>
    <row r="63" spans="1:11" s="9" customFormat="1" ht="15">
      <c r="A63" s="10"/>
      <c r="B63" s="16" t="s">
        <v>67</v>
      </c>
      <c r="C63" s="12"/>
      <c r="D63" s="7">
        <v>80104</v>
      </c>
      <c r="E63" s="58">
        <v>3508864</v>
      </c>
      <c r="F63" s="58">
        <v>3508864</v>
      </c>
      <c r="G63" s="58">
        <v>2871519</v>
      </c>
      <c r="H63" s="58"/>
      <c r="I63" s="58"/>
      <c r="J63" s="59"/>
      <c r="K63" s="58"/>
    </row>
    <row r="64" spans="1:11" s="9" customFormat="1" ht="15">
      <c r="A64" s="12"/>
      <c r="B64" s="12"/>
      <c r="C64" s="12"/>
      <c r="D64" s="7"/>
      <c r="E64" s="62"/>
      <c r="F64" s="62"/>
      <c r="G64" s="58"/>
      <c r="H64" s="58"/>
      <c r="I64" s="58"/>
      <c r="J64" s="59"/>
      <c r="K64" s="58"/>
    </row>
    <row r="65" spans="1:11" s="9" customFormat="1" ht="12" customHeight="1">
      <c r="A65" s="29"/>
      <c r="B65" s="29"/>
      <c r="C65" s="29"/>
      <c r="D65" s="46"/>
      <c r="E65" s="70"/>
      <c r="F65" s="70"/>
      <c r="G65" s="70"/>
      <c r="H65" s="70"/>
      <c r="I65" s="70"/>
      <c r="J65" s="71"/>
      <c r="K65" s="70"/>
    </row>
    <row r="66" spans="1:11" s="11" customFormat="1" ht="14.25">
      <c r="A66" s="12">
        <v>11</v>
      </c>
      <c r="B66" s="37" t="s">
        <v>68</v>
      </c>
      <c r="C66" s="12">
        <v>851</v>
      </c>
      <c r="D66" s="13"/>
      <c r="E66" s="62">
        <f>SUM(E67:E68)</f>
        <v>677000</v>
      </c>
      <c r="F66" s="62">
        <f>SUM(F67:F68)</f>
        <v>677000</v>
      </c>
      <c r="G66" s="62">
        <f>SUM(G67:G68)</f>
        <v>189300</v>
      </c>
      <c r="H66" s="62">
        <f>SUM(H67:H68)</f>
        <v>217000</v>
      </c>
      <c r="I66" s="62"/>
      <c r="J66" s="63"/>
      <c r="K66" s="62"/>
    </row>
    <row r="67" spans="1:11" s="9" customFormat="1" ht="15">
      <c r="A67" s="12"/>
      <c r="B67" s="16" t="s">
        <v>57</v>
      </c>
      <c r="C67" s="12"/>
      <c r="D67" s="7">
        <v>85195</v>
      </c>
      <c r="E67" s="58">
        <v>227000</v>
      </c>
      <c r="F67" s="58">
        <v>227000</v>
      </c>
      <c r="G67" s="58"/>
      <c r="H67" s="58">
        <v>217000</v>
      </c>
      <c r="I67" s="58"/>
      <c r="J67" s="59"/>
      <c r="K67" s="54"/>
    </row>
    <row r="68" spans="1:11" s="9" customFormat="1" ht="15">
      <c r="A68" s="39"/>
      <c r="B68" s="38" t="s">
        <v>69</v>
      </c>
      <c r="C68" s="39"/>
      <c r="D68" s="40">
        <v>85154</v>
      </c>
      <c r="E68" s="60">
        <v>450000</v>
      </c>
      <c r="F68" s="60">
        <v>450000</v>
      </c>
      <c r="G68" s="60">
        <v>189300</v>
      </c>
      <c r="H68" s="60"/>
      <c r="I68" s="60"/>
      <c r="J68" s="61"/>
      <c r="K68" s="60"/>
    </row>
    <row r="69" spans="1:11" s="9" customFormat="1" ht="15">
      <c r="A69" s="12"/>
      <c r="B69" s="12"/>
      <c r="C69" s="12"/>
      <c r="D69" s="7"/>
      <c r="E69" s="58"/>
      <c r="F69" s="58"/>
      <c r="G69" s="58"/>
      <c r="H69" s="58"/>
      <c r="I69" s="58"/>
      <c r="J69" s="59"/>
      <c r="K69" s="58"/>
    </row>
    <row r="70" spans="1:11" s="11" customFormat="1" ht="14.25">
      <c r="A70" s="12">
        <v>12</v>
      </c>
      <c r="B70" s="37" t="s">
        <v>70</v>
      </c>
      <c r="C70" s="12">
        <v>852</v>
      </c>
      <c r="D70" s="13"/>
      <c r="E70" s="62">
        <f>SUM(E71:E73)</f>
        <v>3233920</v>
      </c>
      <c r="F70" s="62">
        <f>SUM(F71:F73)</f>
        <v>3233920</v>
      </c>
      <c r="G70" s="62">
        <f>SUM(G71:G73)</f>
        <v>1112000</v>
      </c>
      <c r="H70" s="62"/>
      <c r="I70" s="62"/>
      <c r="J70" s="63"/>
      <c r="K70" s="62"/>
    </row>
    <row r="71" spans="1:11" s="9" customFormat="1" ht="15">
      <c r="A71" s="12"/>
      <c r="B71" s="16" t="s">
        <v>71</v>
      </c>
      <c r="C71" s="12"/>
      <c r="D71" s="7">
        <v>85214</v>
      </c>
      <c r="E71" s="58">
        <v>627500</v>
      </c>
      <c r="F71" s="58">
        <v>627500</v>
      </c>
      <c r="G71" s="58"/>
      <c r="H71" s="58"/>
      <c r="I71" s="58"/>
      <c r="J71" s="59"/>
      <c r="K71" s="58"/>
    </row>
    <row r="72" spans="1:11" s="9" customFormat="1" ht="15">
      <c r="A72" s="12"/>
      <c r="B72" s="16" t="s">
        <v>72</v>
      </c>
      <c r="C72" s="12"/>
      <c r="D72" s="7">
        <v>85219</v>
      </c>
      <c r="E72" s="58">
        <v>1206420</v>
      </c>
      <c r="F72" s="58">
        <v>1206420</v>
      </c>
      <c r="G72" s="58">
        <v>1112000</v>
      </c>
      <c r="H72" s="58"/>
      <c r="I72" s="58"/>
      <c r="J72" s="59"/>
      <c r="K72" s="58"/>
    </row>
    <row r="73" spans="1:11" s="9" customFormat="1" ht="15">
      <c r="A73" s="10"/>
      <c r="B73" s="23" t="s">
        <v>73</v>
      </c>
      <c r="C73" s="12"/>
      <c r="D73" s="7">
        <v>85215</v>
      </c>
      <c r="E73" s="58">
        <v>1400000</v>
      </c>
      <c r="F73" s="58">
        <v>1400000</v>
      </c>
      <c r="G73" s="58"/>
      <c r="H73" s="58"/>
      <c r="I73" s="58"/>
      <c r="J73" s="59"/>
      <c r="K73" s="58"/>
    </row>
    <row r="74" spans="1:11" s="9" customFormat="1" ht="15">
      <c r="A74" s="10"/>
      <c r="B74" s="38"/>
      <c r="C74" s="39"/>
      <c r="D74" s="40"/>
      <c r="E74" s="60"/>
      <c r="F74" s="60"/>
      <c r="G74" s="60"/>
      <c r="H74" s="60"/>
      <c r="I74" s="58"/>
      <c r="J74" s="59"/>
      <c r="K74" s="58"/>
    </row>
    <row r="75" spans="1:11" s="9" customFormat="1" ht="15">
      <c r="A75" s="10"/>
      <c r="B75" s="12"/>
      <c r="C75" s="12"/>
      <c r="D75" s="7"/>
      <c r="E75" s="58"/>
      <c r="F75" s="58"/>
      <c r="G75" s="58"/>
      <c r="H75" s="58"/>
      <c r="I75" s="58"/>
      <c r="J75" s="59"/>
      <c r="K75" s="58"/>
    </row>
    <row r="76" spans="1:11" s="11" customFormat="1" ht="14.25">
      <c r="A76" s="12">
        <v>13</v>
      </c>
      <c r="B76" s="37" t="s">
        <v>74</v>
      </c>
      <c r="C76" s="12">
        <v>854</v>
      </c>
      <c r="D76" s="13"/>
      <c r="E76" s="62">
        <f>SUM(E77:E78)</f>
        <v>743460</v>
      </c>
      <c r="F76" s="62">
        <f>SUM(F77:F78)</f>
        <v>743460</v>
      </c>
      <c r="G76" s="62">
        <f>SUM(G77:G78)</f>
        <v>636184</v>
      </c>
      <c r="H76" s="62"/>
      <c r="I76" s="62"/>
      <c r="J76" s="63"/>
      <c r="K76" s="62"/>
    </row>
    <row r="77" spans="1:11" s="9" customFormat="1" ht="15">
      <c r="A77" s="12"/>
      <c r="B77" s="16"/>
      <c r="C77" s="12"/>
      <c r="D77" s="16"/>
      <c r="E77" s="58"/>
      <c r="F77" s="58"/>
      <c r="G77" s="58"/>
      <c r="H77" s="58"/>
      <c r="I77" s="58"/>
      <c r="J77" s="59"/>
      <c r="K77" s="58"/>
    </row>
    <row r="78" spans="1:11" s="17" customFormat="1" ht="15">
      <c r="A78" s="44"/>
      <c r="B78" s="38" t="s">
        <v>75</v>
      </c>
      <c r="C78" s="39"/>
      <c r="D78" s="40">
        <v>85401</v>
      </c>
      <c r="E78" s="60">
        <v>743460</v>
      </c>
      <c r="F78" s="60">
        <v>743460</v>
      </c>
      <c r="G78" s="60">
        <v>636184</v>
      </c>
      <c r="H78" s="60"/>
      <c r="I78" s="60"/>
      <c r="J78" s="61"/>
      <c r="K78" s="60"/>
    </row>
    <row r="79" spans="1:11" s="9" customFormat="1" ht="15">
      <c r="A79" s="10"/>
      <c r="B79" s="12"/>
      <c r="C79" s="12"/>
      <c r="D79" s="7"/>
      <c r="E79" s="58"/>
      <c r="F79" s="58"/>
      <c r="G79" s="58"/>
      <c r="H79" s="58"/>
      <c r="I79" s="58"/>
      <c r="J79" s="59"/>
      <c r="K79" s="58"/>
    </row>
    <row r="80" spans="1:11" s="11" customFormat="1" ht="14.25">
      <c r="A80" s="12">
        <v>14</v>
      </c>
      <c r="B80" s="37" t="s">
        <v>76</v>
      </c>
      <c r="C80" s="12">
        <v>900</v>
      </c>
      <c r="D80" s="13"/>
      <c r="E80" s="62">
        <f>SUM(E82:E85)</f>
        <v>6435808</v>
      </c>
      <c r="F80" s="62">
        <f>SUM(F82:F85)</f>
        <v>4500808</v>
      </c>
      <c r="G80" s="62">
        <f>SUM(G82:G85)</f>
        <v>1080000</v>
      </c>
      <c r="H80" s="62"/>
      <c r="I80" s="62">
        <f>SUM(I82:I85)</f>
        <v>285800</v>
      </c>
      <c r="J80" s="63"/>
      <c r="K80" s="62">
        <f>SUM(K82:K85)</f>
        <v>1935000</v>
      </c>
    </row>
    <row r="81" spans="1:11" s="11" customFormat="1" ht="14.25">
      <c r="A81" s="12"/>
      <c r="B81" s="37" t="s">
        <v>77</v>
      </c>
      <c r="C81" s="12"/>
      <c r="D81" s="13"/>
      <c r="E81" s="62"/>
      <c r="F81" s="62"/>
      <c r="G81" s="62"/>
      <c r="H81" s="62"/>
      <c r="I81" s="62"/>
      <c r="J81" s="63"/>
      <c r="K81" s="62"/>
    </row>
    <row r="82" spans="1:11" s="9" customFormat="1" ht="15">
      <c r="A82" s="10"/>
      <c r="B82" s="16" t="s">
        <v>78</v>
      </c>
      <c r="C82" s="12"/>
      <c r="D82" s="7">
        <v>90004</v>
      </c>
      <c r="E82" s="58">
        <v>280000</v>
      </c>
      <c r="F82" s="58">
        <v>280000</v>
      </c>
      <c r="G82" s="58"/>
      <c r="H82" s="58"/>
      <c r="I82" s="58"/>
      <c r="J82" s="59"/>
      <c r="K82" s="58"/>
    </row>
    <row r="83" spans="1:11" s="9" customFormat="1" ht="15">
      <c r="A83" s="12"/>
      <c r="B83" s="16" t="s">
        <v>79</v>
      </c>
      <c r="C83" s="12"/>
      <c r="D83" s="7">
        <v>90003</v>
      </c>
      <c r="E83" s="58">
        <v>1325008</v>
      </c>
      <c r="F83" s="58">
        <v>1325008</v>
      </c>
      <c r="G83" s="58"/>
      <c r="H83" s="58"/>
      <c r="I83" s="58"/>
      <c r="J83" s="59"/>
      <c r="K83" s="58"/>
    </row>
    <row r="84" spans="1:11" s="9" customFormat="1" ht="15">
      <c r="A84" s="12"/>
      <c r="B84" s="16" t="s">
        <v>80</v>
      </c>
      <c r="C84" s="12"/>
      <c r="D84" s="7">
        <v>90015</v>
      </c>
      <c r="E84" s="53">
        <v>1130000</v>
      </c>
      <c r="F84" s="58">
        <v>1000000</v>
      </c>
      <c r="G84" s="58">
        <v>10000</v>
      </c>
      <c r="H84" s="58"/>
      <c r="I84" s="58"/>
      <c r="J84" s="59"/>
      <c r="K84" s="58">
        <v>130000</v>
      </c>
    </row>
    <row r="85" spans="1:11" s="9" customFormat="1" ht="15">
      <c r="A85" s="39"/>
      <c r="B85" s="38" t="s">
        <v>81</v>
      </c>
      <c r="C85" s="39"/>
      <c r="D85" s="40">
        <v>90095</v>
      </c>
      <c r="E85" s="60">
        <v>3700800</v>
      </c>
      <c r="F85" s="60">
        <v>1895800</v>
      </c>
      <c r="G85" s="60">
        <v>1070000</v>
      </c>
      <c r="H85" s="64"/>
      <c r="I85" s="60">
        <v>285800</v>
      </c>
      <c r="J85" s="61"/>
      <c r="K85" s="60">
        <v>1805000</v>
      </c>
    </row>
    <row r="86" spans="1:11" ht="9" customHeight="1">
      <c r="A86" s="10"/>
      <c r="C86" s="10"/>
      <c r="D86" s="10"/>
      <c r="E86" s="10"/>
      <c r="F86" s="10"/>
      <c r="G86" s="10"/>
      <c r="H86" s="10"/>
      <c r="I86" s="10"/>
      <c r="J86" s="10"/>
      <c r="K86" s="10"/>
    </row>
    <row r="87" spans="1:11" s="20" customFormat="1" ht="9" customHeight="1">
      <c r="A87" s="6">
        <v>1</v>
      </c>
      <c r="B87" s="6">
        <v>2</v>
      </c>
      <c r="C87" s="6">
        <v>3</v>
      </c>
      <c r="D87" s="6" t="s">
        <v>45</v>
      </c>
      <c r="E87" s="6" t="s">
        <v>46</v>
      </c>
      <c r="F87" s="6" t="s">
        <v>47</v>
      </c>
      <c r="G87" s="6" t="s">
        <v>48</v>
      </c>
      <c r="H87" s="6" t="s">
        <v>49</v>
      </c>
      <c r="I87" s="6" t="s">
        <v>50</v>
      </c>
      <c r="J87" s="6" t="s">
        <v>51</v>
      </c>
      <c r="K87" s="6" t="s">
        <v>52</v>
      </c>
    </row>
    <row r="88" spans="1:11" s="9" customFormat="1" ht="15">
      <c r="A88" s="10"/>
      <c r="B88" s="12"/>
      <c r="C88" s="12"/>
      <c r="D88" s="7"/>
      <c r="E88" s="15"/>
      <c r="F88" s="15"/>
      <c r="G88" s="15"/>
      <c r="H88" s="15"/>
      <c r="I88" s="15"/>
      <c r="J88" s="2"/>
      <c r="K88" s="15"/>
    </row>
    <row r="89" spans="1:11" s="11" customFormat="1" ht="14.25">
      <c r="A89" s="12">
        <v>15</v>
      </c>
      <c r="B89" s="12" t="s">
        <v>82</v>
      </c>
      <c r="C89" s="12">
        <v>921</v>
      </c>
      <c r="D89" s="13"/>
      <c r="E89" s="62">
        <f>SUM(E90:E91)</f>
        <v>1911600</v>
      </c>
      <c r="F89" s="62">
        <f>SUM(F90:F91)</f>
        <v>1911600</v>
      </c>
      <c r="G89" s="62">
        <v>163600</v>
      </c>
      <c r="H89" s="62">
        <f>SUM(H90:H91)</f>
        <v>928000</v>
      </c>
      <c r="I89" s="62"/>
      <c r="J89" s="63"/>
      <c r="K89" s="62"/>
    </row>
    <row r="90" spans="1:11" s="9" customFormat="1" ht="15">
      <c r="A90" s="12"/>
      <c r="B90" s="16" t="s">
        <v>83</v>
      </c>
      <c r="C90" s="12"/>
      <c r="D90" s="7">
        <v>92116</v>
      </c>
      <c r="E90" s="58">
        <v>600000</v>
      </c>
      <c r="F90" s="58">
        <v>600000</v>
      </c>
      <c r="G90" s="58"/>
      <c r="H90" s="58">
        <v>600000</v>
      </c>
      <c r="I90" s="58"/>
      <c r="J90" s="59"/>
      <c r="K90" s="58"/>
    </row>
    <row r="91" spans="1:11" s="9" customFormat="1" ht="15">
      <c r="A91" s="39"/>
      <c r="B91" s="38" t="s">
        <v>34</v>
      </c>
      <c r="C91" s="39"/>
      <c r="D91" s="40">
        <v>92195</v>
      </c>
      <c r="E91" s="60">
        <v>1311600</v>
      </c>
      <c r="F91" s="60">
        <v>1311600</v>
      </c>
      <c r="G91" s="60">
        <v>163600</v>
      </c>
      <c r="H91" s="60">
        <v>328000</v>
      </c>
      <c r="I91" s="60"/>
      <c r="J91" s="61"/>
      <c r="K91" s="60"/>
    </row>
    <row r="92" spans="1:11" s="9" customFormat="1" ht="15">
      <c r="A92" s="10"/>
      <c r="B92" s="12"/>
      <c r="C92" s="12"/>
      <c r="D92" s="7"/>
      <c r="E92" s="58"/>
      <c r="F92" s="58"/>
      <c r="G92" s="58"/>
      <c r="H92" s="58"/>
      <c r="I92" s="58"/>
      <c r="J92" s="59"/>
      <c r="K92" s="58"/>
    </row>
    <row r="93" spans="1:11" s="11" customFormat="1" ht="14.25">
      <c r="A93" s="12">
        <v>16</v>
      </c>
      <c r="B93" s="37" t="s">
        <v>84</v>
      </c>
      <c r="C93" s="12">
        <v>926</v>
      </c>
      <c r="D93" s="13"/>
      <c r="E93" s="62">
        <f>SUM(E94:E95)</f>
        <v>5018600</v>
      </c>
      <c r="F93" s="62">
        <f>SUM(F94:F95)</f>
        <v>2458600</v>
      </c>
      <c r="G93" s="62">
        <f>SUM(G94:G95)</f>
        <v>842856</v>
      </c>
      <c r="H93" s="62">
        <f>SUM(H94:H95)</f>
        <v>589000</v>
      </c>
      <c r="I93" s="62"/>
      <c r="J93" s="63"/>
      <c r="K93" s="62">
        <f>SUM(K94:K95)</f>
        <v>2560000</v>
      </c>
    </row>
    <row r="94" spans="1:11" s="9" customFormat="1" ht="15">
      <c r="A94" s="12"/>
      <c r="B94" s="16" t="s">
        <v>85</v>
      </c>
      <c r="C94" s="12"/>
      <c r="D94" s="7">
        <v>92605</v>
      </c>
      <c r="E94" s="60">
        <v>4429600</v>
      </c>
      <c r="F94" s="58">
        <v>1869600</v>
      </c>
      <c r="G94" s="58">
        <v>842856</v>
      </c>
      <c r="H94" s="58"/>
      <c r="I94" s="58"/>
      <c r="J94" s="59"/>
      <c r="K94" s="58">
        <v>2560000</v>
      </c>
    </row>
    <row r="95" spans="1:11" s="9" customFormat="1" ht="15">
      <c r="A95" s="10"/>
      <c r="B95" s="16" t="s">
        <v>57</v>
      </c>
      <c r="C95" s="12"/>
      <c r="D95" s="7">
        <v>92695</v>
      </c>
      <c r="E95" s="58">
        <v>589000</v>
      </c>
      <c r="F95" s="58">
        <v>589000</v>
      </c>
      <c r="G95" s="58"/>
      <c r="H95" s="58">
        <v>589000</v>
      </c>
      <c r="I95" s="58"/>
      <c r="J95" s="59"/>
      <c r="K95" s="58"/>
    </row>
    <row r="96" spans="1:11" s="9" customFormat="1" ht="15">
      <c r="A96" s="12"/>
      <c r="B96" s="12"/>
      <c r="C96" s="12"/>
      <c r="D96" s="7"/>
      <c r="E96" s="58"/>
      <c r="F96" s="58"/>
      <c r="G96" s="58"/>
      <c r="H96" s="58"/>
      <c r="I96" s="58"/>
      <c r="J96" s="59"/>
      <c r="K96" s="58"/>
    </row>
    <row r="97" spans="1:11" s="9" customFormat="1" ht="15">
      <c r="A97" s="25"/>
      <c r="B97" s="25"/>
      <c r="C97" s="25"/>
      <c r="D97" s="45"/>
      <c r="E97" s="49"/>
      <c r="F97" s="49"/>
      <c r="G97" s="49"/>
      <c r="H97" s="49"/>
      <c r="I97" s="49"/>
      <c r="J97" s="50"/>
      <c r="K97" s="49"/>
    </row>
    <row r="98" spans="1:11" s="9" customFormat="1" ht="15">
      <c r="A98" s="14"/>
      <c r="E98" s="48"/>
      <c r="F98" s="48"/>
      <c r="G98" s="48"/>
      <c r="H98" s="48"/>
      <c r="I98" s="48"/>
      <c r="J98" s="19"/>
      <c r="K98" s="48"/>
    </row>
    <row r="99" spans="1:11" ht="15">
      <c r="A99" s="3"/>
      <c r="B99" s="3"/>
      <c r="C99" s="3"/>
      <c r="E99" s="48"/>
      <c r="F99" s="48"/>
      <c r="G99" s="48"/>
      <c r="H99" s="48"/>
      <c r="I99" s="48"/>
      <c r="J99" s="18"/>
      <c r="K99" s="48"/>
    </row>
    <row r="100" s="9" customFormat="1" ht="10.5" customHeight="1"/>
  </sheetData>
  <printOptions/>
  <pageMargins left="0" right="0" top="0.5909722222222222" bottom="0.19722222222222222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Tenderowicz</dc:creator>
  <cp:keywords/>
  <dc:description/>
  <cp:lastModifiedBy>Dariusz Tenderowicz</cp:lastModifiedBy>
  <dcterms:created xsi:type="dcterms:W3CDTF">2004-12-07T12:33:37Z</dcterms:created>
  <dcterms:modified xsi:type="dcterms:W3CDTF">2004-12-07T12:34:47Z</dcterms:modified>
  <cp:category/>
  <cp:version/>
  <cp:contentType/>
  <cp:contentStatus/>
</cp:coreProperties>
</file>